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externalReferences>
    <externalReference r:id="rId2"/>
    <externalReference r:id="rId3"/>
  </externalReference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2" i="1"/>
  <c r="E102"/>
  <c r="F101"/>
  <c r="F25"/>
  <c r="F32" s="1"/>
  <c r="F43" s="1"/>
  <c r="L13"/>
  <c r="J13"/>
  <c r="I13"/>
  <c r="H13"/>
  <c r="G13"/>
  <c r="F13"/>
  <c r="L194"/>
  <c r="L184"/>
  <c r="L195" s="1"/>
  <c r="L175"/>
  <c r="L165"/>
  <c r="L176" s="1"/>
  <c r="L157"/>
  <c r="L156"/>
  <c r="L146"/>
  <c r="L137"/>
  <c r="L127"/>
  <c r="L138" s="1"/>
  <c r="L118"/>
  <c r="L108"/>
  <c r="L119" s="1"/>
  <c r="L99"/>
  <c r="L89"/>
  <c r="L100" s="1"/>
  <c r="L80"/>
  <c r="L70"/>
  <c r="L81" s="1"/>
  <c r="L61"/>
  <c r="L51"/>
  <c r="L62" s="1"/>
  <c r="L42"/>
  <c r="L32"/>
  <c r="L43" s="1"/>
  <c r="L24"/>
  <c r="L23"/>
  <c r="A109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B24"/>
  <c r="A24"/>
  <c r="B14"/>
  <c r="A14"/>
  <c r="G23"/>
  <c r="H23"/>
  <c r="I23"/>
  <c r="J23"/>
  <c r="F23"/>
  <c r="H81" l="1"/>
  <c r="G81"/>
  <c r="I81"/>
  <c r="G62"/>
  <c r="L196"/>
  <c r="F119"/>
  <c r="F138"/>
  <c r="F157"/>
  <c r="F176"/>
  <c r="F195"/>
  <c r="I24"/>
  <c r="I196" s="1"/>
  <c r="F24"/>
  <c r="J24"/>
  <c r="J196" s="1"/>
  <c r="H24"/>
  <c r="G24"/>
  <c r="F196" l="1"/>
  <c r="H196"/>
  <c r="G196"/>
</calcChain>
</file>

<file path=xl/sharedStrings.xml><?xml version="1.0" encoding="utf-8"?>
<sst xmlns="http://schemas.openxmlformats.org/spreadsheetml/2006/main" count="281" uniqueCount="103">
  <si>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</si>
  <si>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</si>
  <si>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</si>
  <si>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</si>
  <si>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</si>
  <si>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</si>
  <si>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</si>
  <si>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</si>
  <si>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</si>
  <si>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</si>
  <si>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</si>
  <si>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</si>
  <si>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</si>
  <si>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</si>
  <si>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</si>
  <si>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</si>
  <si>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</si>
  <si>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</si>
  <si>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</si>
  <si>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</si>
  <si>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</si>
  <si>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</si>
  <si>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</si>
  <si>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</si>
  <si>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</si>
  <si>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</si>
  <si>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</si>
  <si>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</si>
  <si>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</si>
  <si>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</si>
  <si>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</si>
  <si>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</si>
  <si>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</si>
  <si>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</si>
  <si>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</si>
  <si>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</si>
  <si>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</si>
  <si>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</si>
  <si>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</si>
  <si>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"Новосаринская ООШ"</t>
  </si>
  <si>
    <t>Сарсенова Р.Я.</t>
  </si>
  <si>
    <t>директор школы</t>
  </si>
  <si>
    <t>Каша молочная "Дружба"</t>
  </si>
  <si>
    <t>54-16к</t>
  </si>
  <si>
    <t xml:space="preserve">Сыр твердых сортов </t>
  </si>
  <si>
    <t>54-1з</t>
  </si>
  <si>
    <t>Какао с молоком</t>
  </si>
  <si>
    <t>54-21гн</t>
  </si>
  <si>
    <t>Хлеб пшеничный</t>
  </si>
  <si>
    <t>Пром</t>
  </si>
  <si>
    <t>Яблоко</t>
  </si>
  <si>
    <t>масло сливочное (порциями)</t>
  </si>
  <si>
    <t>53-19з</t>
  </si>
  <si>
    <t>Каша гречневая рассыпчатая</t>
  </si>
  <si>
    <t>54-4г</t>
  </si>
  <si>
    <t>Курица отварная,соус красный</t>
  </si>
  <si>
    <t>54-21м54-3соус</t>
  </si>
  <si>
    <t>Кисель из концентрата</t>
  </si>
  <si>
    <t>54-23хн</t>
  </si>
  <si>
    <t>Плов из курицы</t>
  </si>
  <si>
    <t>54-11м</t>
  </si>
  <si>
    <t>сок</t>
  </si>
  <si>
    <t>Огурец в нарезке</t>
  </si>
  <si>
    <t>Суп молочный с макаронными изделиями</t>
  </si>
  <si>
    <t>54-19к</t>
  </si>
  <si>
    <t xml:space="preserve">Чай с сахаром </t>
  </si>
  <si>
    <t>54-2гн</t>
  </si>
  <si>
    <t>булочка</t>
  </si>
  <si>
    <t>Горошница</t>
  </si>
  <si>
    <t>54-21г</t>
  </si>
  <si>
    <t>Котлета из курицы,соус красный</t>
  </si>
  <si>
    <t>54-3соус,54-5м</t>
  </si>
  <si>
    <t>компот из смеси  сухофруктов</t>
  </si>
  <si>
    <t>54-1хн</t>
  </si>
  <si>
    <t>Апельсин</t>
  </si>
  <si>
    <t>Каша вязкая молочная пшенная</t>
  </si>
  <si>
    <t>54-6к</t>
  </si>
  <si>
    <t>Кофейный напиток с молоком</t>
  </si>
  <si>
    <t>54-23гн</t>
  </si>
  <si>
    <t>Йогурт</t>
  </si>
  <si>
    <t>Жаркое по домашнему из курицы</t>
  </si>
  <si>
    <t>54-28м</t>
  </si>
  <si>
    <t>Компот из смеси сухофруктов</t>
  </si>
  <si>
    <t>Помидор в нарезке</t>
  </si>
  <si>
    <t>54-3з</t>
  </si>
  <si>
    <t>Курица  отварная,соус красный</t>
  </si>
  <si>
    <t>54-21м,54-3соус</t>
  </si>
  <si>
    <t>54-23хм</t>
  </si>
  <si>
    <t>Горошек зеленый</t>
  </si>
  <si>
    <t>54-20з</t>
  </si>
  <si>
    <t>Каша жидкая молочная рисовая</t>
  </si>
  <si>
    <t>54-25.1к</t>
  </si>
  <si>
    <t xml:space="preserve">сыр из твердых сортов </t>
  </si>
  <si>
    <t>Чай с  сахаром</t>
  </si>
  <si>
    <t>Банан</t>
  </si>
  <si>
    <t xml:space="preserve">Макароны отварные </t>
  </si>
  <si>
    <t>54-1г</t>
  </si>
  <si>
    <t>Рыба тушеная в томате с овощами  (минтай)</t>
  </si>
  <si>
    <t>54-11р</t>
  </si>
  <si>
    <t>Кукуруза сахарная</t>
  </si>
  <si>
    <t>54-21з</t>
  </si>
  <si>
    <t>Свекла отварная дольками</t>
  </si>
  <si>
    <t>54-28з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</si>
</sst>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ont="1" applyFill="1" applyBorder="1" applyAlignment="1" applyProtection="1">
      <alignment wrapText="1"/>
      <protection locked="0"/>
    </xf>
    <xf numFmtId="1" fontId="0" fillId="2" borderId="3" xfId="0" applyNumberFormat="1" applyFont="1" applyFill="1" applyBorder="1" applyProtection="1">
      <protection locked="0"/>
    </xf>
    <xf numFmtId="1" fontId="0" fillId="2" borderId="24" xfId="0" applyNumberFormat="1" applyFont="1" applyFill="1" applyBorder="1" applyProtection="1">
      <protection locked="0"/>
    </xf>
    <xf numFmtId="0" fontId="0" fillId="2" borderId="3" xfId="0" applyFon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2025-02-11-sm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churis/Downloads/6%20&#1076;&#1077;&#1085;&#110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 refreshError="1">
        <row r="4">
          <cell r="C4" t="str">
            <v>54-21м</v>
          </cell>
        </row>
        <row r="5">
          <cell r="E5">
            <v>150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 refreshError="1">
        <row r="4">
          <cell r="C4" t="str">
            <v>54-22к</v>
          </cell>
          <cell r="E4">
            <v>200</v>
          </cell>
        </row>
        <row r="5">
          <cell r="C5" t="str">
            <v>54-1з</v>
          </cell>
          <cell r="D5" t="str">
            <v>Сыр твердых сортов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34" sqref="K3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0" t="s">
        <v>39</v>
      </c>
      <c r="D1" s="81"/>
      <c r="E1" s="81"/>
      <c r="F1" s="12" t="s">
        <v>16</v>
      </c>
      <c r="G1" s="2" t="s">
        <v>17</v>
      </c>
      <c r="H1" s="82" t="s">
        <v>41</v>
      </c>
      <c r="I1" s="82"/>
      <c r="J1" s="82"/>
      <c r="K1" s="82"/>
    </row>
    <row r="2" spans="1:12" ht="18">
      <c r="A2" s="35" t="s">
        <v>6</v>
      </c>
      <c r="C2" s="2"/>
      <c r="G2" s="2" t="s">
        <v>18</v>
      </c>
      <c r="H2" s="82" t="s">
        <v>40</v>
      </c>
      <c r="I2" s="82"/>
      <c r="J2" s="82"/>
      <c r="K2" s="8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1</v>
      </c>
      <c r="I3" s="46">
        <v>3</v>
      </c>
      <c r="J3" s="47">
        <v>2025</v>
      </c>
      <c r="K3" s="48"/>
    </row>
    <row r="4" spans="1:12" ht="13.5" thickBot="1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49" t="s">
        <v>42</v>
      </c>
      <c r="F6" s="50">
        <v>200</v>
      </c>
      <c r="G6" s="50">
        <v>5</v>
      </c>
      <c r="H6" s="50">
        <v>5.88</v>
      </c>
      <c r="I6" s="51">
        <v>24</v>
      </c>
      <c r="J6" s="50">
        <v>168.9</v>
      </c>
      <c r="K6" s="52" t="s">
        <v>43</v>
      </c>
      <c r="L6" s="53">
        <v>20.76</v>
      </c>
    </row>
    <row r="7" spans="1:12" ht="15">
      <c r="A7" s="23"/>
      <c r="B7" s="15"/>
      <c r="C7" s="11"/>
      <c r="D7" s="6"/>
      <c r="E7" s="54" t="s">
        <v>44</v>
      </c>
      <c r="F7" s="55">
        <v>15</v>
      </c>
      <c r="G7" s="55">
        <v>3.48</v>
      </c>
      <c r="H7" s="55">
        <v>4.42</v>
      </c>
      <c r="I7" s="56">
        <v>0</v>
      </c>
      <c r="J7" s="55">
        <v>53.7</v>
      </c>
      <c r="K7" s="6" t="s">
        <v>45</v>
      </c>
      <c r="L7" s="57">
        <v>11.55</v>
      </c>
    </row>
    <row r="8" spans="1:12" ht="15">
      <c r="A8" s="23"/>
      <c r="B8" s="15"/>
      <c r="C8" s="11"/>
      <c r="D8" s="7" t="s">
        <v>22</v>
      </c>
      <c r="E8" s="54" t="s">
        <v>46</v>
      </c>
      <c r="F8" s="55">
        <v>200</v>
      </c>
      <c r="G8" s="55">
        <v>4.68</v>
      </c>
      <c r="H8" s="55">
        <v>3.52</v>
      </c>
      <c r="I8" s="56">
        <v>12.5</v>
      </c>
      <c r="J8" s="55">
        <v>100.4</v>
      </c>
      <c r="K8" s="6" t="s">
        <v>47</v>
      </c>
      <c r="L8" s="57">
        <v>14.26</v>
      </c>
    </row>
    <row r="9" spans="1:12" ht="15">
      <c r="A9" s="23"/>
      <c r="B9" s="15"/>
      <c r="C9" s="11"/>
      <c r="D9" s="7" t="s">
        <v>23</v>
      </c>
      <c r="E9" s="54" t="s">
        <v>48</v>
      </c>
      <c r="F9" s="55">
        <v>50</v>
      </c>
      <c r="G9" s="55">
        <v>3.8</v>
      </c>
      <c r="H9" s="55">
        <v>0.4</v>
      </c>
      <c r="I9" s="56">
        <v>24.6</v>
      </c>
      <c r="J9" s="55">
        <v>117.2</v>
      </c>
      <c r="K9" s="6" t="s">
        <v>49</v>
      </c>
      <c r="L9" s="57">
        <v>3.15</v>
      </c>
    </row>
    <row r="10" spans="1:12" ht="15">
      <c r="A10" s="23"/>
      <c r="B10" s="15"/>
      <c r="C10" s="11"/>
      <c r="D10" s="7" t="s">
        <v>24</v>
      </c>
      <c r="E10" s="54" t="s">
        <v>50</v>
      </c>
      <c r="F10" s="55">
        <v>160</v>
      </c>
      <c r="G10" s="55">
        <v>0.72</v>
      </c>
      <c r="H10" s="55">
        <v>0.72</v>
      </c>
      <c r="I10" s="56">
        <v>17.64</v>
      </c>
      <c r="J10" s="55">
        <v>79.900000000000006</v>
      </c>
      <c r="K10" s="6" t="s">
        <v>49</v>
      </c>
      <c r="L10" s="57">
        <v>19.399999999999999</v>
      </c>
    </row>
    <row r="11" spans="1:12" ht="15">
      <c r="A11" s="23"/>
      <c r="B11" s="15"/>
      <c r="C11" s="11"/>
      <c r="D11" s="6"/>
      <c r="E11" s="54" t="s">
        <v>51</v>
      </c>
      <c r="F11" s="55">
        <v>10</v>
      </c>
      <c r="G11" s="55">
        <v>0.08</v>
      </c>
      <c r="H11" s="55">
        <v>7.25</v>
      </c>
      <c r="I11" s="56">
        <v>0.13</v>
      </c>
      <c r="J11" s="55">
        <v>66.099999999999994</v>
      </c>
      <c r="K11" s="6" t="s">
        <v>52</v>
      </c>
      <c r="L11" s="57">
        <v>11.5</v>
      </c>
    </row>
    <row r="12" spans="1:12" ht="15.75" thickBot="1">
      <c r="A12" s="23"/>
      <c r="B12" s="15"/>
      <c r="C12" s="11"/>
      <c r="D12" s="6"/>
      <c r="E12" s="40"/>
      <c r="F12" s="41"/>
      <c r="G12" s="41"/>
      <c r="H12" s="41"/>
      <c r="I12" s="41"/>
      <c r="J12" s="58"/>
      <c r="K12" s="42"/>
      <c r="L12" s="41"/>
    </row>
    <row r="13" spans="1:12" ht="15">
      <c r="A13" s="24"/>
      <c r="B13" s="17"/>
      <c r="C13" s="8"/>
      <c r="D13" s="18" t="s">
        <v>33</v>
      </c>
      <c r="E13" s="9"/>
      <c r="F13" s="19">
        <f>SUM(F6:F12)</f>
        <v>635</v>
      </c>
      <c r="G13" s="19">
        <f t="shared" ref="G13:J13" si="0">SUM(G6:G12)</f>
        <v>17.759999999999998</v>
      </c>
      <c r="H13" s="19">
        <f t="shared" si="0"/>
        <v>22.19</v>
      </c>
      <c r="I13" s="19">
        <f t="shared" si="0"/>
        <v>78.87</v>
      </c>
      <c r="J13" s="19">
        <f t="shared" si="0"/>
        <v>586.20000000000005</v>
      </c>
      <c r="K13" s="25"/>
      <c r="L13" s="19">
        <f t="shared" ref="L13" si="1">SUM(L6:L12)</f>
        <v>80.62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5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5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5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5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5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77" t="s">
        <v>4</v>
      </c>
      <c r="D24" s="78"/>
      <c r="E24" s="31"/>
      <c r="F24" s="32">
        <f>F13+F23</f>
        <v>635</v>
      </c>
      <c r="G24" s="32">
        <f t="shared" ref="G24:J24" si="4">G13+G23</f>
        <v>17.759999999999998</v>
      </c>
      <c r="H24" s="32">
        <f t="shared" si="4"/>
        <v>22.19</v>
      </c>
      <c r="I24" s="32">
        <f t="shared" si="4"/>
        <v>78.87</v>
      </c>
      <c r="J24" s="32">
        <f t="shared" si="4"/>
        <v>586.20000000000005</v>
      </c>
      <c r="K24" s="32"/>
      <c r="L24" s="32">
        <f t="shared" ref="L24" si="5">L13+L23</f>
        <v>80.62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49" t="s">
        <v>53</v>
      </c>
      <c r="F25" s="50">
        <f>'[1]1'!E5</f>
        <v>150</v>
      </c>
      <c r="G25" s="50">
        <v>8.2200000000000006</v>
      </c>
      <c r="H25" s="50">
        <v>6.34</v>
      </c>
      <c r="I25" s="51">
        <v>35.93</v>
      </c>
      <c r="J25" s="50">
        <v>233.7</v>
      </c>
      <c r="K25" s="52" t="s">
        <v>54</v>
      </c>
      <c r="L25" s="53">
        <v>4.49</v>
      </c>
    </row>
    <row r="26" spans="1:12" ht="15">
      <c r="A26" s="14"/>
      <c r="B26" s="15"/>
      <c r="C26" s="11"/>
      <c r="D26" s="6"/>
      <c r="E26" s="54" t="s">
        <v>55</v>
      </c>
      <c r="F26" s="55">
        <v>120</v>
      </c>
      <c r="G26" s="55">
        <v>29.91</v>
      </c>
      <c r="H26" s="55">
        <v>2.91</v>
      </c>
      <c r="I26" s="56">
        <v>3.65</v>
      </c>
      <c r="J26" s="55">
        <v>160.4</v>
      </c>
      <c r="K26" s="6" t="s">
        <v>56</v>
      </c>
      <c r="L26" s="57">
        <v>39.33</v>
      </c>
    </row>
    <row r="27" spans="1:12" ht="15">
      <c r="A27" s="14"/>
      <c r="B27" s="15"/>
      <c r="C27" s="11"/>
      <c r="D27" s="7" t="s">
        <v>22</v>
      </c>
      <c r="E27" s="54" t="s">
        <v>57</v>
      </c>
      <c r="F27" s="55">
        <v>200</v>
      </c>
      <c r="G27" s="55">
        <v>0.19</v>
      </c>
      <c r="H27" s="55">
        <v>0.04</v>
      </c>
      <c r="I27" s="56">
        <v>12.95</v>
      </c>
      <c r="J27" s="55">
        <v>52.9</v>
      </c>
      <c r="K27" s="6" t="s">
        <v>58</v>
      </c>
      <c r="L27" s="57">
        <v>3.51</v>
      </c>
    </row>
    <row r="28" spans="1:12" ht="15">
      <c r="A28" s="14"/>
      <c r="B28" s="15"/>
      <c r="C28" s="11"/>
      <c r="D28" s="7" t="s">
        <v>23</v>
      </c>
      <c r="E28" s="54" t="s">
        <v>48</v>
      </c>
      <c r="F28" s="55">
        <v>50</v>
      </c>
      <c r="G28" s="55">
        <v>3.8</v>
      </c>
      <c r="H28" s="55">
        <v>0.4</v>
      </c>
      <c r="I28" s="56">
        <v>24.6</v>
      </c>
      <c r="J28" s="55">
        <v>117.2</v>
      </c>
      <c r="K28" s="6" t="s">
        <v>49</v>
      </c>
      <c r="L28" s="57">
        <v>3.15</v>
      </c>
    </row>
    <row r="29" spans="1:12" ht="15">
      <c r="A29" s="14"/>
      <c r="B29" s="15"/>
      <c r="C29" s="11"/>
      <c r="D29" s="7" t="s">
        <v>24</v>
      </c>
      <c r="E29" s="54"/>
      <c r="F29" s="55"/>
      <c r="G29" s="55"/>
      <c r="H29" s="55"/>
      <c r="I29" s="56"/>
      <c r="J29" s="55"/>
      <c r="K29" s="6"/>
      <c r="L29" s="57"/>
    </row>
    <row r="30" spans="1:12" ht="15">
      <c r="A30" s="14"/>
      <c r="B30" s="15"/>
      <c r="C30" s="11"/>
      <c r="D30" s="6"/>
      <c r="E30" s="59" t="s">
        <v>101</v>
      </c>
      <c r="F30" s="60">
        <v>60</v>
      </c>
      <c r="G30" s="60">
        <v>0.92</v>
      </c>
      <c r="H30" s="60">
        <v>0.06</v>
      </c>
      <c r="I30" s="61">
        <v>5.24</v>
      </c>
      <c r="J30" s="60">
        <v>25.2</v>
      </c>
      <c r="K30" s="62" t="s">
        <v>102</v>
      </c>
      <c r="L30" s="63">
        <v>6.09</v>
      </c>
    </row>
    <row r="31" spans="1:12" ht="15">
      <c r="A31" s="14"/>
      <c r="B31" s="15"/>
      <c r="C31" s="11"/>
      <c r="D31" s="6"/>
      <c r="E31" s="59"/>
      <c r="F31" s="60"/>
      <c r="G31" s="60"/>
      <c r="H31" s="60"/>
      <c r="I31" s="61"/>
      <c r="J31" s="60"/>
      <c r="K31" s="62"/>
      <c r="L31" s="6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580</v>
      </c>
      <c r="G32" s="19">
        <f t="shared" ref="G32" si="6">SUM(G25:G31)</f>
        <v>43.04</v>
      </c>
      <c r="H32" s="19">
        <f t="shared" ref="H32" si="7">SUM(H25:H31)</f>
        <v>9.75</v>
      </c>
      <c r="I32" s="19">
        <f t="shared" ref="I32" si="8">SUM(I25:I31)</f>
        <v>82.36999999999999</v>
      </c>
      <c r="J32" s="19">
        <f t="shared" ref="J32:L32" si="9">SUM(J25:J31)</f>
        <v>589.40000000000009</v>
      </c>
      <c r="K32" s="25"/>
      <c r="L32" s="19">
        <f t="shared" si="9"/>
        <v>56.569999999999993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5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5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5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5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5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77" t="s">
        <v>4</v>
      </c>
      <c r="D43" s="78"/>
      <c r="E43" s="31"/>
      <c r="F43" s="32">
        <f>F32+F42</f>
        <v>580</v>
      </c>
      <c r="G43" s="32">
        <f t="shared" ref="G43" si="14">G32+G42</f>
        <v>43.04</v>
      </c>
      <c r="H43" s="32">
        <f t="shared" ref="H43" si="15">H32+H42</f>
        <v>9.75</v>
      </c>
      <c r="I43" s="32">
        <f t="shared" ref="I43" si="16">I32+I42</f>
        <v>82.36999999999999</v>
      </c>
      <c r="J43" s="32">
        <f t="shared" ref="J43:L43" si="17">J32+J42</f>
        <v>589.40000000000009</v>
      </c>
      <c r="K43" s="32"/>
      <c r="L43" s="32">
        <f t="shared" si="17"/>
        <v>56.569999999999993</v>
      </c>
    </row>
    <row r="44" spans="1:12" ht="15.75" thickBot="1">
      <c r="A44" s="20">
        <v>1</v>
      </c>
      <c r="B44" s="21">
        <v>3</v>
      </c>
      <c r="C44" s="22" t="s">
        <v>20</v>
      </c>
      <c r="D44" s="5" t="s">
        <v>21</v>
      </c>
      <c r="E44" s="54" t="s">
        <v>59</v>
      </c>
      <c r="F44" s="55">
        <v>220</v>
      </c>
      <c r="G44" s="55">
        <v>16.86</v>
      </c>
      <c r="H44" s="55">
        <v>16.22</v>
      </c>
      <c r="I44" s="56">
        <v>42.44</v>
      </c>
      <c r="J44" s="55">
        <v>383.1</v>
      </c>
      <c r="K44" s="6" t="s">
        <v>60</v>
      </c>
      <c r="L44" s="57">
        <v>43.53</v>
      </c>
    </row>
    <row r="45" spans="1:12" ht="15">
      <c r="A45" s="23"/>
      <c r="B45" s="15"/>
      <c r="C45" s="11"/>
      <c r="D45" s="6"/>
      <c r="E45" s="54"/>
      <c r="F45" s="50"/>
      <c r="G45" s="50"/>
      <c r="H45" s="50"/>
      <c r="I45" s="51"/>
      <c r="J45" s="50"/>
      <c r="K45" s="52"/>
      <c r="L45" s="53"/>
    </row>
    <row r="46" spans="1:12" ht="15">
      <c r="A46" s="23"/>
      <c r="B46" s="15"/>
      <c r="C46" s="11"/>
      <c r="D46" s="7" t="s">
        <v>22</v>
      </c>
      <c r="E46" s="59" t="s">
        <v>61</v>
      </c>
      <c r="F46" s="60">
        <v>200</v>
      </c>
      <c r="G46" s="60">
        <v>1</v>
      </c>
      <c r="H46" s="60">
        <v>0.2</v>
      </c>
      <c r="I46" s="61">
        <v>20.2</v>
      </c>
      <c r="J46" s="60">
        <v>86.6</v>
      </c>
      <c r="K46" s="62" t="s">
        <v>49</v>
      </c>
      <c r="L46" s="63">
        <v>25.5</v>
      </c>
    </row>
    <row r="47" spans="1:12" ht="15">
      <c r="A47" s="23"/>
      <c r="B47" s="15"/>
      <c r="C47" s="11"/>
      <c r="D47" s="7" t="s">
        <v>23</v>
      </c>
      <c r="E47" s="54" t="s">
        <v>48</v>
      </c>
      <c r="F47" s="55">
        <v>50</v>
      </c>
      <c r="G47" s="55">
        <v>3.8</v>
      </c>
      <c r="H47" s="55">
        <v>0.4</v>
      </c>
      <c r="I47" s="56">
        <v>24.6</v>
      </c>
      <c r="J47" s="55">
        <v>117.2</v>
      </c>
      <c r="K47" s="6" t="s">
        <v>49</v>
      </c>
      <c r="L47" s="57">
        <v>3.15</v>
      </c>
    </row>
    <row r="48" spans="1:12" ht="15.75" thickBot="1">
      <c r="A48" s="23"/>
      <c r="B48" s="15"/>
      <c r="C48" s="11"/>
      <c r="D48" s="7" t="s">
        <v>24</v>
      </c>
      <c r="E48" s="64"/>
      <c r="F48" s="58"/>
      <c r="G48" s="58"/>
      <c r="H48" s="58"/>
      <c r="I48" s="65"/>
      <c r="J48" s="58"/>
      <c r="K48" s="66"/>
      <c r="L48" s="67"/>
    </row>
    <row r="49" spans="1:12" ht="15">
      <c r="A49" s="23"/>
      <c r="B49" s="15"/>
      <c r="C49" s="11"/>
      <c r="D49" s="6"/>
      <c r="E49" s="54" t="s">
        <v>62</v>
      </c>
      <c r="F49" s="55">
        <v>60</v>
      </c>
      <c r="G49" s="55"/>
      <c r="H49" s="55">
        <v>0</v>
      </c>
      <c r="I49" s="56">
        <v>2</v>
      </c>
      <c r="J49" s="55">
        <v>9</v>
      </c>
      <c r="K49" s="6" t="s">
        <v>49</v>
      </c>
      <c r="L49" s="57">
        <v>16.14</v>
      </c>
    </row>
    <row r="50" spans="1:12" ht="15.75" thickBot="1">
      <c r="A50" s="23"/>
      <c r="B50" s="15"/>
      <c r="C50" s="11"/>
      <c r="D50" s="6"/>
      <c r="E50" s="64"/>
      <c r="F50" s="58"/>
      <c r="G50" s="41"/>
      <c r="H50" s="41"/>
      <c r="I50" s="41"/>
      <c r="J50" s="41"/>
      <c r="K50" s="42"/>
      <c r="L50" s="41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8">SUM(G44:G50)</f>
        <v>21.66</v>
      </c>
      <c r="H51" s="19">
        <f t="shared" ref="H51" si="19">SUM(H44:H50)</f>
        <v>16.819999999999997</v>
      </c>
      <c r="I51" s="19">
        <f t="shared" ref="I51" si="20">SUM(I44:I50)</f>
        <v>89.240000000000009</v>
      </c>
      <c r="J51" s="19">
        <f t="shared" ref="J51:L51" si="21">SUM(J44:J50)</f>
        <v>595.90000000000009</v>
      </c>
      <c r="K51" s="25"/>
      <c r="L51" s="19">
        <f t="shared" si="21"/>
        <v>88.320000000000007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5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5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5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5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5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77" t="s">
        <v>4</v>
      </c>
      <c r="D62" s="78"/>
      <c r="E62" s="31"/>
      <c r="F62" s="32">
        <f>F51+F61</f>
        <v>530</v>
      </c>
      <c r="G62" s="32">
        <f t="shared" ref="G62" si="26">G51+G61</f>
        <v>21.66</v>
      </c>
      <c r="H62" s="32">
        <f t="shared" ref="H62" si="27">H51+H61</f>
        <v>16.819999999999997</v>
      </c>
      <c r="I62" s="32">
        <f t="shared" ref="I62" si="28">I51+I61</f>
        <v>89.240000000000009</v>
      </c>
      <c r="J62" s="32">
        <f t="shared" ref="J62:L62" si="29">J51+J61</f>
        <v>595.90000000000009</v>
      </c>
      <c r="K62" s="32"/>
      <c r="L62" s="32">
        <f t="shared" si="29"/>
        <v>88.320000000000007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49" t="s">
        <v>63</v>
      </c>
      <c r="F63" s="50">
        <v>200</v>
      </c>
      <c r="G63" s="50">
        <v>5.49</v>
      </c>
      <c r="H63" s="50">
        <v>4.54</v>
      </c>
      <c r="I63" s="51">
        <v>17.850000000000001</v>
      </c>
      <c r="J63" s="50">
        <v>134.1</v>
      </c>
      <c r="K63" s="52" t="s">
        <v>64</v>
      </c>
      <c r="L63" s="53">
        <v>16.600000000000001</v>
      </c>
    </row>
    <row r="64" spans="1:12" ht="15">
      <c r="A64" s="23"/>
      <c r="B64" s="15"/>
      <c r="C64" s="11"/>
      <c r="D64" s="6"/>
      <c r="E64" s="54"/>
      <c r="F64" s="55"/>
      <c r="G64" s="55"/>
      <c r="H64" s="55"/>
      <c r="I64" s="56"/>
      <c r="J64" s="55"/>
      <c r="K64" s="6"/>
      <c r="L64" s="57"/>
    </row>
    <row r="65" spans="1:12" ht="15">
      <c r="A65" s="23"/>
      <c r="B65" s="15"/>
      <c r="C65" s="11"/>
      <c r="D65" s="7" t="s">
        <v>22</v>
      </c>
      <c r="E65" s="59" t="s">
        <v>65</v>
      </c>
      <c r="F65" s="60">
        <v>200</v>
      </c>
      <c r="G65" s="60">
        <v>0.19</v>
      </c>
      <c r="H65" s="60">
        <v>0.04</v>
      </c>
      <c r="I65" s="61">
        <v>6.42</v>
      </c>
      <c r="J65" s="60">
        <v>26.8</v>
      </c>
      <c r="K65" s="62" t="s">
        <v>66</v>
      </c>
      <c r="L65" s="63">
        <v>1.31</v>
      </c>
    </row>
    <row r="66" spans="1:12" ht="15">
      <c r="A66" s="23"/>
      <c r="B66" s="15"/>
      <c r="C66" s="11"/>
      <c r="D66" s="7" t="s">
        <v>23</v>
      </c>
      <c r="E66" s="54" t="s">
        <v>48</v>
      </c>
      <c r="F66" s="55">
        <v>50</v>
      </c>
      <c r="G66" s="55">
        <v>3.8</v>
      </c>
      <c r="H66" s="55">
        <v>0.4</v>
      </c>
      <c r="I66" s="56">
        <v>24.6</v>
      </c>
      <c r="J66" s="55">
        <v>117.2</v>
      </c>
      <c r="K66" s="6" t="s">
        <v>49</v>
      </c>
      <c r="L66" s="57">
        <v>3.15</v>
      </c>
    </row>
    <row r="67" spans="1:12" ht="15">
      <c r="A67" s="23"/>
      <c r="B67" s="15"/>
      <c r="C67" s="11"/>
      <c r="D67" s="7" t="s">
        <v>24</v>
      </c>
      <c r="E67" s="54"/>
      <c r="F67" s="55"/>
      <c r="G67" s="55"/>
      <c r="H67" s="55"/>
      <c r="I67" s="56"/>
      <c r="J67" s="55"/>
      <c r="K67" s="6"/>
      <c r="L67" s="57"/>
    </row>
    <row r="68" spans="1:12" ht="15">
      <c r="A68" s="23"/>
      <c r="B68" s="15"/>
      <c r="C68" s="11"/>
      <c r="D68" s="6"/>
      <c r="E68" s="54" t="s">
        <v>67</v>
      </c>
      <c r="F68" s="55">
        <v>90</v>
      </c>
      <c r="G68" s="55">
        <v>6.93</v>
      </c>
      <c r="H68" s="55">
        <v>2.16</v>
      </c>
      <c r="I68" s="56">
        <v>48.06</v>
      </c>
      <c r="J68" s="55">
        <v>239.4</v>
      </c>
      <c r="K68" s="6" t="s">
        <v>49</v>
      </c>
      <c r="L68" s="57">
        <v>22.5</v>
      </c>
    </row>
    <row r="69" spans="1:12" ht="15.75" thickBot="1">
      <c r="A69" s="23"/>
      <c r="B69" s="15"/>
      <c r="C69" s="11"/>
      <c r="D69" s="6"/>
      <c r="E69" s="64"/>
      <c r="F69" s="58"/>
      <c r="G69" s="41"/>
      <c r="H69" s="41"/>
      <c r="I69" s="41"/>
      <c r="J69" s="41"/>
      <c r="K69" s="66"/>
      <c r="L69" s="41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16.41</v>
      </c>
      <c r="H70" s="19">
        <f t="shared" ref="H70" si="31">SUM(H63:H69)</f>
        <v>7.1400000000000006</v>
      </c>
      <c r="I70" s="19">
        <f t="shared" ref="I70" si="32">SUM(I63:I69)</f>
        <v>96.93</v>
      </c>
      <c r="J70" s="19">
        <f t="shared" ref="J70:L70" si="33">SUM(J63:J69)</f>
        <v>517.5</v>
      </c>
      <c r="K70" s="25"/>
      <c r="L70" s="19">
        <f t="shared" si="33"/>
        <v>43.56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5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5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5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5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5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5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77" t="s">
        <v>4</v>
      </c>
      <c r="D81" s="78"/>
      <c r="E81" s="31"/>
      <c r="F81" s="32">
        <f>F70+F80</f>
        <v>540</v>
      </c>
      <c r="G81" s="32">
        <f t="shared" ref="G81" si="38">G70+G80</f>
        <v>16.41</v>
      </c>
      <c r="H81" s="32">
        <f t="shared" ref="H81" si="39">H70+H80</f>
        <v>7.1400000000000006</v>
      </c>
      <c r="I81" s="32">
        <f t="shared" ref="I81" si="40">I70+I80</f>
        <v>96.93</v>
      </c>
      <c r="J81" s="32">
        <f t="shared" ref="J81:L81" si="41">J70+J80</f>
        <v>517.5</v>
      </c>
      <c r="K81" s="32"/>
      <c r="L81" s="32">
        <f t="shared" si="41"/>
        <v>43.56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49" t="s">
        <v>68</v>
      </c>
      <c r="F82" s="50">
        <v>150</v>
      </c>
      <c r="G82" s="50">
        <v>14.45</v>
      </c>
      <c r="H82" s="50">
        <v>1.32</v>
      </c>
      <c r="I82" s="51">
        <v>33.78</v>
      </c>
      <c r="J82" s="50">
        <v>204.8</v>
      </c>
      <c r="K82" s="52" t="s">
        <v>69</v>
      </c>
      <c r="L82" s="53">
        <v>4.8899999999999997</v>
      </c>
    </row>
    <row r="83" spans="1:12" ht="15">
      <c r="A83" s="23"/>
      <c r="B83" s="15"/>
      <c r="C83" s="11"/>
      <c r="D83" s="6"/>
      <c r="E83" s="54" t="s">
        <v>70</v>
      </c>
      <c r="F83" s="55">
        <v>120</v>
      </c>
      <c r="G83" s="55">
        <v>18.16</v>
      </c>
      <c r="H83" s="55">
        <v>4.5999999999999996</v>
      </c>
      <c r="I83" s="56">
        <v>14.7</v>
      </c>
      <c r="J83" s="55">
        <v>172.9</v>
      </c>
      <c r="K83" s="6" t="s">
        <v>71</v>
      </c>
      <c r="L83" s="57">
        <v>35.72</v>
      </c>
    </row>
    <row r="84" spans="1:12" ht="15">
      <c r="A84" s="23"/>
      <c r="B84" s="15"/>
      <c r="C84" s="11"/>
      <c r="D84" s="7" t="s">
        <v>22</v>
      </c>
      <c r="E84" s="54" t="s">
        <v>72</v>
      </c>
      <c r="F84" s="55">
        <v>200</v>
      </c>
      <c r="G84" s="55">
        <v>0.47</v>
      </c>
      <c r="H84" s="55">
        <v>0</v>
      </c>
      <c r="I84" s="56">
        <v>19.78</v>
      </c>
      <c r="J84" s="55">
        <v>81</v>
      </c>
      <c r="K84" s="6" t="s">
        <v>73</v>
      </c>
      <c r="L84" s="57">
        <v>4.41</v>
      </c>
    </row>
    <row r="85" spans="1:12" ht="15">
      <c r="A85" s="23"/>
      <c r="B85" s="15"/>
      <c r="C85" s="11"/>
      <c r="D85" s="7" t="s">
        <v>23</v>
      </c>
      <c r="E85" s="54" t="s">
        <v>48</v>
      </c>
      <c r="F85" s="55">
        <v>50</v>
      </c>
      <c r="G85" s="55">
        <v>3.8</v>
      </c>
      <c r="H85" s="55">
        <v>0.4</v>
      </c>
      <c r="I85" s="56">
        <v>24.6</v>
      </c>
      <c r="J85" s="55">
        <v>117.2</v>
      </c>
      <c r="K85" s="6" t="s">
        <v>49</v>
      </c>
      <c r="L85" s="57">
        <v>3.15</v>
      </c>
    </row>
    <row r="86" spans="1:12" ht="15">
      <c r="A86" s="23"/>
      <c r="B86" s="15"/>
      <c r="C86" s="11"/>
      <c r="D86" s="7" t="s">
        <v>24</v>
      </c>
      <c r="E86" s="59" t="s">
        <v>74</v>
      </c>
      <c r="F86" s="60">
        <v>119</v>
      </c>
      <c r="G86" s="60">
        <v>0.9</v>
      </c>
      <c r="H86" s="60">
        <v>0.2</v>
      </c>
      <c r="I86" s="61">
        <v>8.1</v>
      </c>
      <c r="J86" s="60">
        <v>37.799999999999997</v>
      </c>
      <c r="K86" s="62" t="s">
        <v>49</v>
      </c>
      <c r="L86" s="63">
        <v>22.84</v>
      </c>
    </row>
    <row r="87" spans="1:12" ht="15">
      <c r="A87" s="23"/>
      <c r="B87" s="15"/>
      <c r="C87" s="11"/>
      <c r="D87" s="6"/>
      <c r="E87" s="54"/>
      <c r="F87" s="55"/>
      <c r="G87" s="55"/>
      <c r="H87" s="55"/>
      <c r="I87" s="56"/>
      <c r="J87" s="55"/>
      <c r="K87" s="6"/>
      <c r="L87" s="57"/>
    </row>
    <row r="88" spans="1:12" ht="1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639</v>
      </c>
      <c r="G89" s="19">
        <f t="shared" ref="G89" si="42">SUM(G82:G88)</f>
        <v>37.779999999999994</v>
      </c>
      <c r="H89" s="19">
        <f t="shared" ref="H89" si="43">SUM(H82:H88)</f>
        <v>6.5200000000000005</v>
      </c>
      <c r="I89" s="19">
        <f t="shared" ref="I89" si="44">SUM(I82:I88)</f>
        <v>100.96000000000001</v>
      </c>
      <c r="J89" s="19">
        <f t="shared" ref="J89:L89" si="45">SUM(J82:J88)</f>
        <v>613.70000000000005</v>
      </c>
      <c r="K89" s="25"/>
      <c r="L89" s="19">
        <f t="shared" si="45"/>
        <v>71.009999999999991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5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5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5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5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5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5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7" t="s">
        <v>4</v>
      </c>
      <c r="D100" s="78"/>
      <c r="E100" s="31"/>
      <c r="F100" s="32">
        <f>F89+F99</f>
        <v>639</v>
      </c>
      <c r="G100" s="32">
        <f t="shared" ref="G100" si="50">G89+G99</f>
        <v>37.779999999999994</v>
      </c>
      <c r="H100" s="32">
        <f t="shared" ref="H100" si="51">H89+H99</f>
        <v>6.5200000000000005</v>
      </c>
      <c r="I100" s="32">
        <f t="shared" ref="I100" si="52">I89+I99</f>
        <v>100.96000000000001</v>
      </c>
      <c r="J100" s="32">
        <f t="shared" ref="J100:L100" si="53">J89+J99</f>
        <v>613.70000000000005</v>
      </c>
      <c r="K100" s="32"/>
      <c r="L100" s="32">
        <f t="shared" si="53"/>
        <v>71.009999999999991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49" t="s">
        <v>75</v>
      </c>
      <c r="F101" s="50">
        <f>'[2]1'!E4</f>
        <v>200</v>
      </c>
      <c r="G101" s="50">
        <v>8.32</v>
      </c>
      <c r="H101" s="50">
        <v>10.119999999999999</v>
      </c>
      <c r="I101" s="51">
        <v>37.64</v>
      </c>
      <c r="J101" s="50">
        <v>274.89999999999998</v>
      </c>
      <c r="K101" s="52" t="s">
        <v>76</v>
      </c>
      <c r="L101" s="53">
        <v>24.48</v>
      </c>
    </row>
    <row r="102" spans="1:12" ht="15">
      <c r="A102" s="23"/>
      <c r="B102" s="15"/>
      <c r="C102" s="11"/>
      <c r="D102" s="6"/>
      <c r="E102" s="54" t="str">
        <f>'[2]1'!D5</f>
        <v>Сыр твердых сортов</v>
      </c>
      <c r="F102" s="55">
        <v>15</v>
      </c>
      <c r="G102" s="55">
        <v>3.48</v>
      </c>
      <c r="H102" s="55">
        <v>4.42</v>
      </c>
      <c r="I102" s="56">
        <v>0</v>
      </c>
      <c r="J102" s="55">
        <v>53.7</v>
      </c>
      <c r="K102" s="6" t="str">
        <f>'[2]1'!$C$5</f>
        <v>54-1з</v>
      </c>
      <c r="L102" s="57">
        <v>11.55</v>
      </c>
    </row>
    <row r="103" spans="1:12" ht="15">
      <c r="A103" s="23"/>
      <c r="B103" s="15"/>
      <c r="C103" s="11"/>
      <c r="D103" s="7" t="s">
        <v>22</v>
      </c>
      <c r="E103" s="54" t="s">
        <v>77</v>
      </c>
      <c r="F103" s="55">
        <v>200</v>
      </c>
      <c r="G103" s="55">
        <v>3.87</v>
      </c>
      <c r="H103" s="55">
        <v>2.86</v>
      </c>
      <c r="I103" s="56">
        <v>11.19</v>
      </c>
      <c r="J103" s="55">
        <v>86</v>
      </c>
      <c r="K103" s="6" t="s">
        <v>78</v>
      </c>
      <c r="L103" s="57">
        <v>10.98</v>
      </c>
    </row>
    <row r="104" spans="1:12" ht="15">
      <c r="A104" s="23"/>
      <c r="B104" s="15"/>
      <c r="C104" s="11"/>
      <c r="D104" s="7" t="s">
        <v>23</v>
      </c>
      <c r="E104" s="54" t="s">
        <v>48</v>
      </c>
      <c r="F104" s="55">
        <v>50</v>
      </c>
      <c r="G104" s="55">
        <v>3.8</v>
      </c>
      <c r="H104" s="55">
        <v>0.4</v>
      </c>
      <c r="I104" s="56">
        <v>24.6</v>
      </c>
      <c r="J104" s="55">
        <v>117.2</v>
      </c>
      <c r="K104" s="6" t="s">
        <v>49</v>
      </c>
      <c r="L104" s="57">
        <v>3.15</v>
      </c>
    </row>
    <row r="105" spans="1:12" ht="15">
      <c r="A105" s="23"/>
      <c r="B105" s="15"/>
      <c r="C105" s="11"/>
      <c r="D105" s="7" t="s">
        <v>24</v>
      </c>
      <c r="E105" s="59"/>
      <c r="F105" s="60"/>
      <c r="G105" s="60"/>
      <c r="H105" s="60"/>
      <c r="I105" s="61"/>
      <c r="J105" s="60"/>
      <c r="K105" s="62"/>
      <c r="L105" s="63"/>
    </row>
    <row r="106" spans="1:12" ht="15.75" thickBot="1">
      <c r="A106" s="23"/>
      <c r="B106" s="15"/>
      <c r="C106" s="11"/>
      <c r="D106" s="6"/>
      <c r="E106" s="68" t="s">
        <v>79</v>
      </c>
      <c r="F106" s="69">
        <v>100</v>
      </c>
      <c r="G106" s="69">
        <v>5</v>
      </c>
      <c r="H106" s="69">
        <v>3.2</v>
      </c>
      <c r="I106" s="70">
        <v>3.5</v>
      </c>
      <c r="J106" s="69">
        <v>62.8</v>
      </c>
      <c r="K106" s="71" t="s">
        <v>49</v>
      </c>
      <c r="L106" s="67">
        <v>25</v>
      </c>
    </row>
    <row r="107" spans="1:12" ht="15.75" thickBot="1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67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565</v>
      </c>
      <c r="G108" s="19">
        <f t="shared" ref="G108:J108" si="54">SUM(G101:G107)</f>
        <v>24.470000000000002</v>
      </c>
      <c r="H108" s="19">
        <f t="shared" si="54"/>
        <v>20.999999999999996</v>
      </c>
      <c r="I108" s="19">
        <f t="shared" si="54"/>
        <v>76.930000000000007</v>
      </c>
      <c r="J108" s="19">
        <f t="shared" si="54"/>
        <v>594.59999999999991</v>
      </c>
      <c r="K108" s="25"/>
      <c r="L108" s="19">
        <f t="shared" ref="L108" si="55">SUM(L101:L107)</f>
        <v>75.16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5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5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5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77" t="s">
        <v>4</v>
      </c>
      <c r="D119" s="78"/>
      <c r="E119" s="31"/>
      <c r="F119" s="32">
        <f>F108+F118</f>
        <v>565</v>
      </c>
      <c r="G119" s="32">
        <f t="shared" ref="G119" si="58">G108+G118</f>
        <v>24.470000000000002</v>
      </c>
      <c r="H119" s="32">
        <f t="shared" ref="H119" si="59">H108+H118</f>
        <v>20.999999999999996</v>
      </c>
      <c r="I119" s="32">
        <f t="shared" ref="I119" si="60">I108+I118</f>
        <v>76.930000000000007</v>
      </c>
      <c r="J119" s="32">
        <f t="shared" ref="J119:L119" si="61">J108+J118</f>
        <v>594.59999999999991</v>
      </c>
      <c r="K119" s="32"/>
      <c r="L119" s="32">
        <f t="shared" si="61"/>
        <v>75.16</v>
      </c>
    </row>
    <row r="120" spans="1:12" ht="15.75" thickBot="1">
      <c r="A120" s="14">
        <v>2</v>
      </c>
      <c r="B120" s="15">
        <v>2</v>
      </c>
      <c r="C120" s="22" t="s">
        <v>20</v>
      </c>
      <c r="D120" s="5" t="s">
        <v>21</v>
      </c>
      <c r="E120" s="49" t="s">
        <v>80</v>
      </c>
      <c r="F120" s="50">
        <v>220</v>
      </c>
      <c r="G120" s="50">
        <v>27.29</v>
      </c>
      <c r="H120" s="50">
        <v>6.85</v>
      </c>
      <c r="I120" s="51">
        <v>19.329999999999998</v>
      </c>
      <c r="J120" s="50">
        <v>248.1</v>
      </c>
      <c r="K120" s="52" t="s">
        <v>81</v>
      </c>
      <c r="L120" s="39">
        <v>49.55</v>
      </c>
    </row>
    <row r="121" spans="1:12" ht="15">
      <c r="A121" s="14"/>
      <c r="B121" s="15"/>
      <c r="C121" s="11"/>
      <c r="D121" s="6"/>
      <c r="E121" s="49"/>
      <c r="F121" s="50"/>
      <c r="G121" s="50"/>
      <c r="H121" s="50"/>
      <c r="I121" s="51"/>
      <c r="J121" s="50"/>
      <c r="K121" s="52"/>
      <c r="L121" s="41"/>
    </row>
    <row r="122" spans="1:12" ht="15">
      <c r="A122" s="14"/>
      <c r="B122" s="15"/>
      <c r="C122" s="11"/>
      <c r="D122" s="7" t="s">
        <v>22</v>
      </c>
      <c r="E122" s="54" t="s">
        <v>82</v>
      </c>
      <c r="F122" s="55">
        <v>200</v>
      </c>
      <c r="G122" s="55">
        <v>0.47</v>
      </c>
      <c r="H122" s="55">
        <v>0</v>
      </c>
      <c r="I122" s="56">
        <v>19.78</v>
      </c>
      <c r="J122" s="55">
        <v>81</v>
      </c>
      <c r="K122" s="6" t="s">
        <v>73</v>
      </c>
      <c r="L122" s="41">
        <v>4.41</v>
      </c>
    </row>
    <row r="123" spans="1:12" ht="15">
      <c r="A123" s="14"/>
      <c r="B123" s="15"/>
      <c r="C123" s="11"/>
      <c r="D123" s="7" t="s">
        <v>23</v>
      </c>
      <c r="E123" s="54" t="s">
        <v>48</v>
      </c>
      <c r="F123" s="55">
        <v>60</v>
      </c>
      <c r="G123" s="55">
        <v>4.5999999999999996</v>
      </c>
      <c r="H123" s="55">
        <v>0.5</v>
      </c>
      <c r="I123" s="56">
        <v>29.5</v>
      </c>
      <c r="J123" s="55">
        <v>140.6</v>
      </c>
      <c r="K123" s="6" t="s">
        <v>49</v>
      </c>
      <c r="L123" s="41">
        <v>3.15</v>
      </c>
    </row>
    <row r="124" spans="1:12" ht="15">
      <c r="A124" s="14"/>
      <c r="B124" s="15"/>
      <c r="C124" s="11"/>
      <c r="D124" s="7" t="s">
        <v>24</v>
      </c>
      <c r="E124" s="54"/>
      <c r="F124" s="55"/>
      <c r="G124" s="55"/>
      <c r="H124" s="55"/>
      <c r="I124" s="56"/>
      <c r="J124" s="55"/>
      <c r="K124" s="6"/>
      <c r="L124" s="41"/>
    </row>
    <row r="125" spans="1:12" ht="15">
      <c r="A125" s="14"/>
      <c r="B125" s="15"/>
      <c r="C125" s="11"/>
      <c r="D125" s="6"/>
      <c r="E125" s="54" t="s">
        <v>83</v>
      </c>
      <c r="F125" s="55">
        <v>60</v>
      </c>
      <c r="G125" s="55">
        <v>0.66</v>
      </c>
      <c r="H125" s="55">
        <v>0.12</v>
      </c>
      <c r="I125" s="56">
        <v>2.2799999999999998</v>
      </c>
      <c r="J125" s="55">
        <v>12.8</v>
      </c>
      <c r="K125" s="6" t="s">
        <v>84</v>
      </c>
      <c r="L125" s="41">
        <v>15.3</v>
      </c>
    </row>
    <row r="126" spans="1:12" ht="15">
      <c r="A126" s="14"/>
      <c r="B126" s="15"/>
      <c r="C126" s="11"/>
      <c r="D126" s="6"/>
      <c r="E126" s="54"/>
      <c r="F126" s="55"/>
      <c r="G126" s="55"/>
      <c r="H126" s="55"/>
      <c r="I126" s="56"/>
      <c r="J126" s="55"/>
      <c r="K126" s="6"/>
      <c r="L126" s="41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33.019999999999996</v>
      </c>
      <c r="H127" s="19">
        <f t="shared" si="62"/>
        <v>7.47</v>
      </c>
      <c r="I127" s="19">
        <f t="shared" si="62"/>
        <v>70.89</v>
      </c>
      <c r="J127" s="19">
        <f t="shared" si="62"/>
        <v>482.50000000000006</v>
      </c>
      <c r="K127" s="25"/>
      <c r="L127" s="19">
        <f t="shared" ref="L127" si="63">SUM(L120:L126)</f>
        <v>72.41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5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  <c r="L130" s="41"/>
    </row>
    <row r="131" spans="1:12" ht="15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>
      <c r="A132" s="14"/>
      <c r="B132" s="15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  <c r="L132" s="41"/>
    </row>
    <row r="133" spans="1:12" ht="15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5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77" t="s">
        <v>4</v>
      </c>
      <c r="D138" s="78"/>
      <c r="E138" s="31"/>
      <c r="F138" s="32">
        <f>F127+F137</f>
        <v>540</v>
      </c>
      <c r="G138" s="32">
        <f t="shared" ref="G138" si="66">G127+G137</f>
        <v>33.019999999999996</v>
      </c>
      <c r="H138" s="32">
        <f t="shared" ref="H138" si="67">H127+H137</f>
        <v>7.47</v>
      </c>
      <c r="I138" s="32">
        <f t="shared" ref="I138" si="68">I127+I137</f>
        <v>70.89</v>
      </c>
      <c r="J138" s="32">
        <f t="shared" ref="J138:L138" si="69">J127+J137</f>
        <v>482.50000000000006</v>
      </c>
      <c r="K138" s="32"/>
      <c r="L138" s="32">
        <f t="shared" si="69"/>
        <v>72.41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49" t="s">
        <v>53</v>
      </c>
      <c r="F139" s="50">
        <v>150</v>
      </c>
      <c r="G139" s="50">
        <v>8.2200000000000006</v>
      </c>
      <c r="H139" s="50">
        <v>6.34</v>
      </c>
      <c r="I139" s="51">
        <v>35.93</v>
      </c>
      <c r="J139" s="50">
        <v>233.7</v>
      </c>
      <c r="K139" s="52" t="s">
        <v>54</v>
      </c>
      <c r="L139" s="53">
        <v>4.49</v>
      </c>
    </row>
    <row r="140" spans="1:12" ht="15">
      <c r="A140" s="23"/>
      <c r="B140" s="15"/>
      <c r="C140" s="11"/>
      <c r="D140" s="6"/>
      <c r="E140" s="54" t="s">
        <v>85</v>
      </c>
      <c r="F140" s="55">
        <v>120</v>
      </c>
      <c r="G140" s="55">
        <v>29.91</v>
      </c>
      <c r="H140" s="55">
        <v>2.91</v>
      </c>
      <c r="I140" s="56">
        <v>3.65</v>
      </c>
      <c r="J140" s="55">
        <v>160.4</v>
      </c>
      <c r="K140" s="6" t="s">
        <v>86</v>
      </c>
      <c r="L140" s="57">
        <v>39.33</v>
      </c>
    </row>
    <row r="141" spans="1:12" ht="15">
      <c r="A141" s="23"/>
      <c r="B141" s="15"/>
      <c r="C141" s="11"/>
      <c r="D141" s="7" t="s">
        <v>22</v>
      </c>
      <c r="E141" s="54" t="s">
        <v>57</v>
      </c>
      <c r="F141" s="55">
        <v>200</v>
      </c>
      <c r="G141" s="55">
        <v>0.19</v>
      </c>
      <c r="H141" s="55">
        <v>0.04</v>
      </c>
      <c r="I141" s="56">
        <v>12.95</v>
      </c>
      <c r="J141" s="55">
        <v>52.9</v>
      </c>
      <c r="K141" s="6" t="s">
        <v>87</v>
      </c>
      <c r="L141" s="57">
        <v>3.51</v>
      </c>
    </row>
    <row r="142" spans="1:12" ht="15.75" customHeight="1">
      <c r="A142" s="23"/>
      <c r="B142" s="15"/>
      <c r="C142" s="11"/>
      <c r="D142" s="7" t="s">
        <v>23</v>
      </c>
      <c r="E142" s="54" t="s">
        <v>48</v>
      </c>
      <c r="F142" s="55">
        <v>50</v>
      </c>
      <c r="G142" s="55">
        <v>3.8</v>
      </c>
      <c r="H142" s="55">
        <v>0.4</v>
      </c>
      <c r="I142" s="56">
        <v>24.6</v>
      </c>
      <c r="J142" s="55">
        <v>117.2</v>
      </c>
      <c r="K142" s="6" t="s">
        <v>49</v>
      </c>
      <c r="L142" s="57">
        <v>3.15</v>
      </c>
    </row>
    <row r="143" spans="1:12" ht="15">
      <c r="A143" s="23"/>
      <c r="B143" s="15"/>
      <c r="C143" s="11"/>
      <c r="D143" s="7" t="s">
        <v>24</v>
      </c>
      <c r="E143" s="54"/>
      <c r="F143" s="55"/>
      <c r="G143" s="55"/>
      <c r="H143" s="55"/>
      <c r="I143" s="56"/>
      <c r="J143" s="55"/>
      <c r="K143" s="6"/>
      <c r="L143" s="57"/>
    </row>
    <row r="144" spans="1:12" ht="15.75" thickBot="1">
      <c r="A144" s="23"/>
      <c r="B144" s="15"/>
      <c r="C144" s="11"/>
      <c r="D144" s="6"/>
      <c r="E144" s="64" t="s">
        <v>88</v>
      </c>
      <c r="F144" s="58">
        <v>60</v>
      </c>
      <c r="G144" s="58">
        <v>1.75</v>
      </c>
      <c r="H144" s="58">
        <v>0.11</v>
      </c>
      <c r="I144" s="65">
        <v>3.55</v>
      </c>
      <c r="J144" s="58">
        <v>22.1</v>
      </c>
      <c r="K144" s="66" t="s">
        <v>89</v>
      </c>
      <c r="L144" s="67">
        <v>7.74</v>
      </c>
    </row>
    <row r="145" spans="1:12" ht="15.75" thickBot="1">
      <c r="A145" s="23"/>
      <c r="B145" s="15"/>
      <c r="C145" s="11"/>
      <c r="D145" s="6"/>
      <c r="E145" s="40"/>
      <c r="F145" s="41"/>
      <c r="G145" s="41"/>
      <c r="H145" s="41"/>
      <c r="I145" s="41"/>
      <c r="J145" s="58"/>
      <c r="K145" s="42"/>
      <c r="L145" s="41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580</v>
      </c>
      <c r="G146" s="19">
        <f t="shared" ref="G146:J146" si="70">SUM(G139:G145)</f>
        <v>43.87</v>
      </c>
      <c r="H146" s="19">
        <f t="shared" si="70"/>
        <v>9.7999999999999989</v>
      </c>
      <c r="I146" s="19">
        <f t="shared" si="70"/>
        <v>80.679999999999993</v>
      </c>
      <c r="J146" s="19">
        <f t="shared" si="70"/>
        <v>586.30000000000007</v>
      </c>
      <c r="K146" s="25"/>
      <c r="L146" s="19">
        <f t="shared" ref="L146" si="71">SUM(L139:L145)</f>
        <v>58.22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>
      <c r="A148" s="23"/>
      <c r="B148" s="15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  <c r="L148" s="41"/>
    </row>
    <row r="149" spans="1:12" ht="15">
      <c r="A149" s="23"/>
      <c r="B149" s="15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  <c r="L149" s="41"/>
    </row>
    <row r="150" spans="1:12" ht="15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>
      <c r="A151" s="23"/>
      <c r="B151" s="15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  <c r="L151" s="41"/>
    </row>
    <row r="152" spans="1:12" ht="15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5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77" t="s">
        <v>4</v>
      </c>
      <c r="D157" s="78"/>
      <c r="E157" s="31"/>
      <c r="F157" s="32">
        <f>F146+F156</f>
        <v>580</v>
      </c>
      <c r="G157" s="32">
        <f t="shared" ref="G157" si="74">G146+G156</f>
        <v>43.87</v>
      </c>
      <c r="H157" s="32">
        <f t="shared" ref="H157" si="75">H146+H156</f>
        <v>9.7999999999999989</v>
      </c>
      <c r="I157" s="32">
        <f t="shared" ref="I157" si="76">I146+I156</f>
        <v>80.679999999999993</v>
      </c>
      <c r="J157" s="32">
        <f t="shared" ref="J157:L157" si="77">J146+J156</f>
        <v>586.30000000000007</v>
      </c>
      <c r="K157" s="32"/>
      <c r="L157" s="32">
        <f t="shared" si="77"/>
        <v>58.22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49" t="s">
        <v>90</v>
      </c>
      <c r="F158" s="50">
        <v>200</v>
      </c>
      <c r="G158" s="50">
        <v>5.28</v>
      </c>
      <c r="H158" s="50">
        <v>5.42</v>
      </c>
      <c r="I158" s="51">
        <v>28.66</v>
      </c>
      <c r="J158" s="50">
        <v>184.5</v>
      </c>
      <c r="K158" s="52" t="s">
        <v>91</v>
      </c>
      <c r="L158" s="53">
        <v>28.05</v>
      </c>
    </row>
    <row r="159" spans="1:12" ht="15">
      <c r="A159" s="23"/>
      <c r="B159" s="15"/>
      <c r="C159" s="11"/>
      <c r="D159" s="6"/>
      <c r="E159" s="54" t="s">
        <v>92</v>
      </c>
      <c r="F159" s="55">
        <v>15</v>
      </c>
      <c r="G159" s="55">
        <v>3.48</v>
      </c>
      <c r="H159" s="55">
        <v>4.42</v>
      </c>
      <c r="I159" s="56">
        <v>0</v>
      </c>
      <c r="J159" s="55">
        <v>53.7</v>
      </c>
      <c r="K159" s="6" t="s">
        <v>45</v>
      </c>
      <c r="L159" s="57">
        <v>11.55</v>
      </c>
    </row>
    <row r="160" spans="1:12" ht="15">
      <c r="A160" s="23"/>
      <c r="B160" s="15"/>
      <c r="C160" s="11"/>
      <c r="D160" s="7" t="s">
        <v>22</v>
      </c>
      <c r="E160" s="54" t="s">
        <v>93</v>
      </c>
      <c r="F160" s="55">
        <v>200</v>
      </c>
      <c r="G160" s="55">
        <v>0.19</v>
      </c>
      <c r="H160" s="55">
        <v>0.04</v>
      </c>
      <c r="I160" s="56">
        <v>6.42</v>
      </c>
      <c r="J160" s="55">
        <v>26.8</v>
      </c>
      <c r="K160" s="6" t="s">
        <v>66</v>
      </c>
      <c r="L160" s="57">
        <v>1.31</v>
      </c>
    </row>
    <row r="161" spans="1:12" ht="15">
      <c r="A161" s="23"/>
      <c r="B161" s="15"/>
      <c r="C161" s="11"/>
      <c r="D161" s="7" t="s">
        <v>23</v>
      </c>
      <c r="E161" s="54" t="s">
        <v>48</v>
      </c>
      <c r="F161" s="55">
        <v>50</v>
      </c>
      <c r="G161" s="55">
        <v>3.8</v>
      </c>
      <c r="H161" s="55">
        <v>0.4</v>
      </c>
      <c r="I161" s="56">
        <v>24.6</v>
      </c>
      <c r="J161" s="55">
        <v>117.2</v>
      </c>
      <c r="K161" s="6" t="s">
        <v>49</v>
      </c>
      <c r="L161" s="57">
        <v>3.15</v>
      </c>
    </row>
    <row r="162" spans="1:12" ht="15">
      <c r="A162" s="23"/>
      <c r="B162" s="15"/>
      <c r="C162" s="11"/>
      <c r="D162" s="7" t="s">
        <v>24</v>
      </c>
      <c r="E162" s="54" t="s">
        <v>94</v>
      </c>
      <c r="F162" s="55">
        <v>180</v>
      </c>
      <c r="G162" s="55">
        <v>2.7</v>
      </c>
      <c r="H162" s="55">
        <v>0.9</v>
      </c>
      <c r="I162" s="56">
        <v>37.799999999999997</v>
      </c>
      <c r="J162" s="55">
        <v>170.1</v>
      </c>
      <c r="K162" s="6" t="s">
        <v>49</v>
      </c>
      <c r="L162" s="57">
        <v>34.200000000000003</v>
      </c>
    </row>
    <row r="163" spans="1:12" ht="15.75" thickBot="1">
      <c r="A163" s="23"/>
      <c r="B163" s="15"/>
      <c r="C163" s="11"/>
      <c r="D163" s="6"/>
      <c r="E163" s="64"/>
      <c r="F163" s="58"/>
      <c r="G163" s="58"/>
      <c r="H163" s="58"/>
      <c r="I163" s="65"/>
      <c r="J163" s="58"/>
      <c r="K163" s="66"/>
      <c r="L163" s="67"/>
    </row>
    <row r="164" spans="1:12" ht="15">
      <c r="A164" s="23"/>
      <c r="B164" s="15"/>
      <c r="C164" s="11"/>
      <c r="D164" s="6"/>
      <c r="E164" s="72"/>
      <c r="F164" s="73"/>
      <c r="G164" s="73"/>
      <c r="H164" s="73"/>
      <c r="I164" s="74"/>
      <c r="J164" s="73"/>
      <c r="K164" s="75"/>
      <c r="L164" s="76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645</v>
      </c>
      <c r="G165" s="19">
        <f t="shared" ref="G165:J165" si="78">SUM(G158:G164)</f>
        <v>15.45</v>
      </c>
      <c r="H165" s="19">
        <f t="shared" si="78"/>
        <v>11.18</v>
      </c>
      <c r="I165" s="19">
        <f t="shared" si="78"/>
        <v>97.47999999999999</v>
      </c>
      <c r="J165" s="19">
        <f t="shared" si="78"/>
        <v>552.29999999999995</v>
      </c>
      <c r="K165" s="25"/>
      <c r="L165" s="19">
        <f t="shared" ref="L165" si="79">SUM(L158:L164)</f>
        <v>78.260000000000005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>
      <c r="A167" s="23"/>
      <c r="B167" s="15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  <c r="L167" s="41"/>
    </row>
    <row r="168" spans="1:12" ht="15">
      <c r="A168" s="23"/>
      <c r="B168" s="15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  <c r="L168" s="41"/>
    </row>
    <row r="169" spans="1:12" ht="15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>
      <c r="A170" s="23"/>
      <c r="B170" s="15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  <c r="L170" s="41"/>
    </row>
    <row r="171" spans="1:12" ht="15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77" t="s">
        <v>4</v>
      </c>
      <c r="D176" s="78"/>
      <c r="E176" s="31"/>
      <c r="F176" s="32">
        <f>F165+F175</f>
        <v>645</v>
      </c>
      <c r="G176" s="32">
        <f t="shared" ref="G176" si="82">G165+G175</f>
        <v>15.45</v>
      </c>
      <c r="H176" s="32">
        <f t="shared" ref="H176" si="83">H165+H175</f>
        <v>11.18</v>
      </c>
      <c r="I176" s="32">
        <f t="shared" ref="I176" si="84">I165+I175</f>
        <v>97.47999999999999</v>
      </c>
      <c r="J176" s="32">
        <f t="shared" ref="J176:L176" si="85">J165+J175</f>
        <v>552.29999999999995</v>
      </c>
      <c r="K176" s="32"/>
      <c r="L176" s="32">
        <f t="shared" si="85"/>
        <v>78.260000000000005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49" t="s">
        <v>95</v>
      </c>
      <c r="F177" s="50">
        <v>150</v>
      </c>
      <c r="G177" s="50">
        <v>5.32</v>
      </c>
      <c r="H177" s="50">
        <v>4.92</v>
      </c>
      <c r="I177" s="51">
        <v>32.799999999999997</v>
      </c>
      <c r="J177" s="50">
        <v>196.8</v>
      </c>
      <c r="K177" s="52" t="s">
        <v>96</v>
      </c>
      <c r="L177" s="53">
        <v>5.1100000000000003</v>
      </c>
    </row>
    <row r="178" spans="1:12" ht="15.75" thickBot="1">
      <c r="A178" s="23"/>
      <c r="B178" s="15"/>
      <c r="C178" s="11"/>
      <c r="D178" s="6"/>
      <c r="E178" s="72" t="s">
        <v>97</v>
      </c>
      <c r="F178" s="73">
        <v>90</v>
      </c>
      <c r="G178" s="73">
        <v>12.46</v>
      </c>
      <c r="H178" s="73">
        <v>6.67</v>
      </c>
      <c r="I178" s="74">
        <v>5.65</v>
      </c>
      <c r="J178" s="73">
        <v>132.5</v>
      </c>
      <c r="K178" s="75" t="s">
        <v>98</v>
      </c>
      <c r="L178" s="76">
        <v>24.08</v>
      </c>
    </row>
    <row r="179" spans="1:12" ht="15">
      <c r="A179" s="23"/>
      <c r="B179" s="15"/>
      <c r="C179" s="11"/>
      <c r="D179" s="7" t="s">
        <v>22</v>
      </c>
      <c r="E179" s="49" t="s">
        <v>61</v>
      </c>
      <c r="F179" s="50">
        <v>200</v>
      </c>
      <c r="G179" s="60">
        <v>1</v>
      </c>
      <c r="H179" s="60">
        <v>0.2</v>
      </c>
      <c r="I179" s="61">
        <v>20.2</v>
      </c>
      <c r="J179" s="60">
        <v>86.6</v>
      </c>
      <c r="K179" s="62" t="s">
        <v>49</v>
      </c>
      <c r="L179" s="63">
        <v>25.5</v>
      </c>
    </row>
    <row r="180" spans="1:12" ht="15">
      <c r="A180" s="23"/>
      <c r="B180" s="15"/>
      <c r="C180" s="11"/>
      <c r="D180" s="7" t="s">
        <v>23</v>
      </c>
      <c r="E180" s="54" t="s">
        <v>48</v>
      </c>
      <c r="F180" s="55">
        <v>50</v>
      </c>
      <c r="G180" s="55">
        <v>3.8</v>
      </c>
      <c r="H180" s="55">
        <v>0.4</v>
      </c>
      <c r="I180" s="56">
        <v>24.6</v>
      </c>
      <c r="J180" s="55">
        <v>117.2</v>
      </c>
      <c r="K180" s="6" t="s">
        <v>49</v>
      </c>
      <c r="L180" s="57">
        <v>3.15</v>
      </c>
    </row>
    <row r="181" spans="1:12" ht="15.75" thickBot="1">
      <c r="A181" s="23"/>
      <c r="B181" s="15"/>
      <c r="C181" s="11"/>
      <c r="D181" s="7" t="s">
        <v>24</v>
      </c>
      <c r="E181" s="64"/>
      <c r="F181" s="58"/>
      <c r="G181" s="58"/>
      <c r="H181" s="58"/>
      <c r="I181" s="65"/>
      <c r="J181" s="58"/>
      <c r="K181" s="66"/>
      <c r="L181" s="67"/>
    </row>
    <row r="182" spans="1:12" ht="15">
      <c r="A182" s="23"/>
      <c r="B182" s="15"/>
      <c r="C182" s="11"/>
      <c r="D182" s="6"/>
      <c r="E182" s="72" t="s">
        <v>99</v>
      </c>
      <c r="F182" s="73">
        <v>60</v>
      </c>
      <c r="G182" s="73">
        <v>1.24</v>
      </c>
      <c r="H182" s="73">
        <v>0.21</v>
      </c>
      <c r="I182" s="74">
        <v>6.12</v>
      </c>
      <c r="J182" s="73">
        <v>31.3</v>
      </c>
      <c r="K182" s="75" t="s">
        <v>100</v>
      </c>
      <c r="L182" s="57">
        <v>10.130000000000001</v>
      </c>
    </row>
    <row r="183" spans="1:12" ht="1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23.82</v>
      </c>
      <c r="H184" s="19">
        <f t="shared" si="86"/>
        <v>12.4</v>
      </c>
      <c r="I184" s="19">
        <f t="shared" si="86"/>
        <v>89.37</v>
      </c>
      <c r="J184" s="19">
        <f t="shared" si="86"/>
        <v>564.4</v>
      </c>
      <c r="K184" s="25"/>
      <c r="L184" s="19">
        <f t="shared" ref="L184" si="87">SUM(L177:L183)</f>
        <v>67.97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>
      <c r="A186" s="23"/>
      <c r="B186" s="15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  <c r="L186" s="41"/>
    </row>
    <row r="187" spans="1:12" ht="15">
      <c r="A187" s="23"/>
      <c r="B187" s="15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  <c r="L187" s="41"/>
    </row>
    <row r="188" spans="1:12" ht="15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>
      <c r="A189" s="23"/>
      <c r="B189" s="15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  <c r="L189" s="41"/>
    </row>
    <row r="190" spans="1:12" ht="15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5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77" t="s">
        <v>4</v>
      </c>
      <c r="D195" s="78"/>
      <c r="E195" s="31"/>
      <c r="F195" s="32">
        <f>F184+F194</f>
        <v>550</v>
      </c>
      <c r="G195" s="32">
        <f t="shared" ref="G195" si="90">G184+G194</f>
        <v>23.82</v>
      </c>
      <c r="H195" s="32">
        <f t="shared" ref="H195" si="91">H184+H194</f>
        <v>12.4</v>
      </c>
      <c r="I195" s="32">
        <f t="shared" ref="I195" si="92">I184+I194</f>
        <v>89.37</v>
      </c>
      <c r="J195" s="32">
        <f t="shared" ref="J195:L195" si="93">J184+J194</f>
        <v>564.4</v>
      </c>
      <c r="K195" s="32"/>
      <c r="L195" s="32">
        <f t="shared" si="93"/>
        <v>67.97</v>
      </c>
    </row>
    <row r="196" spans="1:12" ht="13.5" thickBot="1">
      <c r="A196" s="27"/>
      <c r="B196" s="28"/>
      <c r="C196" s="79" t="s">
        <v>5</v>
      </c>
      <c r="D196" s="79"/>
      <c r="E196" s="79"/>
      <c r="F196" s="34">
        <f>(F24+F43+F62+F81+F100+F119+F138+F157+F176+F195)/(IF(F24=0,0,1)+IF(F43=0,0,1)+IF(F62=0,0,1)+IF(F81=0,0,1)+IF(F100=0,0,1)+IF(F119=0,0,1)+IF(F138=0,0,1)+IF(F157=0,0,1)+IF(F176=0,0,1)+IF(F195=0,0,1))</f>
        <v>580.4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27.727999999999998</v>
      </c>
      <c r="H196" s="34">
        <f t="shared" si="94"/>
        <v>12.427000000000001</v>
      </c>
      <c r="I196" s="34">
        <f t="shared" si="94"/>
        <v>86.371999999999986</v>
      </c>
      <c r="J196" s="34">
        <f t="shared" si="94"/>
        <v>568.28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69.210000000000008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ООШ Новосаринская</cp:lastModifiedBy>
  <dcterms:created xsi:type="dcterms:W3CDTF">2022-05-16T14:23:56Z</dcterms:created>
  <dcterms:modified xsi:type="dcterms:W3CDTF">2025-02-28T12:07:13Z</dcterms:modified>
</cp:coreProperties>
</file>